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<sst xmlns="http://schemas.openxmlformats.org/spreadsheetml/2006/main" count="11" uniqueCount="11">
  <si>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Vitesse théorique NDS =</t>
  </si>
  <si>
    <t>Rapport embase ?</t>
  </si>
  <si>
    <t>Vitesse théorique KM/H =</t>
  </si>
  <si>
    <t>Saisir le régime moteur (en Tours / minute)</t>
  </si>
  <si>
    <t>Saisir le rapport d'embase (ex : 2,33:1 = 2,33  ou  13:26 = 26/13 = 2)</t>
  </si>
  <si>
    <t>Calcul vitesse Théorique (Régime moteur / Rapport d'embase / Pas de l'hélice)</t>
  </si>
  <si>
    <t>Régime (en Trs/min) ?</t>
  </si>
  <si>
    <t>Pas d'hélice (en pouces) ?</t>
  </si>
  <si>
    <t>Régime embase (en Trs/min) =</t>
  </si>
  <si>
    <t>Saisir le pas d'hélice (en pouces, 1  "inch" = 2,54 cm)</t>
  </si>
  <si>
    <t>Attention vitesse maximum théorique, exempt de tous frottement (en réalité, retirer au minimum 5 %)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</si>
</sst>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i/>
      <sz val="10"/>
      <color indexed="1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" fontId="0" fillId="2" borderId="2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" fontId="7" fillId="2" borderId="3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C6" sqref="C6"/>
    </sheetView>
  </sheetViews>
  <sheetFormatPr defaultColWidth="11.421875" defaultRowHeight="12.75"/>
  <cols>
    <col min="2" max="2" width="27.00390625" style="0" bestFit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4" t="s">
        <v>6</v>
      </c>
      <c r="C4" s="1">
        <v>6000</v>
      </c>
      <c r="D4" s="4">
        <f>C4</f>
        <v>6000</v>
      </c>
      <c r="E4" s="4">
        <f aca="true" t="shared" si="0" ref="E4:J4">D4</f>
        <v>6000</v>
      </c>
      <c r="F4" s="4">
        <f t="shared" si="0"/>
        <v>6000</v>
      </c>
      <c r="G4" s="4">
        <f t="shared" si="0"/>
        <v>6000</v>
      </c>
      <c r="H4" s="4">
        <f t="shared" si="0"/>
        <v>6000</v>
      </c>
      <c r="I4" s="4">
        <f t="shared" si="0"/>
        <v>6000</v>
      </c>
      <c r="J4" s="4">
        <f t="shared" si="0"/>
        <v>6000</v>
      </c>
      <c r="K4" s="4">
        <f>J4</f>
        <v>6000</v>
      </c>
      <c r="L4" s="4">
        <f>K4</f>
        <v>6000</v>
      </c>
      <c r="M4" s="3"/>
    </row>
    <row r="5" spans="1:13" ht="12.75">
      <c r="A5" s="3"/>
      <c r="B5" s="5" t="s">
        <v>1</v>
      </c>
      <c r="C5" s="2">
        <v>1.83</v>
      </c>
      <c r="D5" s="5">
        <f>C5</f>
        <v>1.83</v>
      </c>
      <c r="E5" s="5">
        <f aca="true" t="shared" si="1" ref="E5:J5">D5</f>
        <v>1.83</v>
      </c>
      <c r="F5" s="5">
        <f t="shared" si="1"/>
        <v>1.83</v>
      </c>
      <c r="G5" s="5">
        <f t="shared" si="1"/>
        <v>1.83</v>
      </c>
      <c r="H5" s="5">
        <f t="shared" si="1"/>
        <v>1.83</v>
      </c>
      <c r="I5" s="5">
        <f t="shared" si="1"/>
        <v>1.83</v>
      </c>
      <c r="J5" s="5">
        <f t="shared" si="1"/>
        <v>1.83</v>
      </c>
      <c r="K5" s="5">
        <f>J5</f>
        <v>1.83</v>
      </c>
      <c r="L5" s="5">
        <f>K5</f>
        <v>1.83</v>
      </c>
      <c r="M5" s="3"/>
    </row>
    <row r="6" spans="1:13" ht="12.75">
      <c r="A6" s="3"/>
      <c r="B6" s="5" t="s">
        <v>7</v>
      </c>
      <c r="C6" s="2">
        <v>9</v>
      </c>
      <c r="D6" s="5">
        <f>C6+1</f>
        <v>10</v>
      </c>
      <c r="E6" s="5">
        <f aca="true" t="shared" si="2" ref="E6:J6">D6+1</f>
        <v>11</v>
      </c>
      <c r="F6" s="5">
        <f t="shared" si="2"/>
        <v>12</v>
      </c>
      <c r="G6" s="5">
        <f t="shared" si="2"/>
        <v>13</v>
      </c>
      <c r="H6" s="5">
        <f t="shared" si="2"/>
        <v>14</v>
      </c>
      <c r="I6" s="5">
        <f t="shared" si="2"/>
        <v>15</v>
      </c>
      <c r="J6" s="5">
        <f t="shared" si="2"/>
        <v>16</v>
      </c>
      <c r="K6" s="5">
        <f>J6+1</f>
        <v>17</v>
      </c>
      <c r="L6" s="5">
        <f>K6+1</f>
        <v>18</v>
      </c>
      <c r="M6" s="3"/>
    </row>
    <row r="7" spans="1:13" ht="12.75">
      <c r="A7" s="3"/>
      <c r="B7" s="5" t="s">
        <v>8</v>
      </c>
      <c r="C7" s="6">
        <f>ROUND(C4/C5,2)</f>
        <v>3278.69</v>
      </c>
      <c r="D7" s="6">
        <f aca="true" t="shared" si="3" ref="D7:I7">ROUND(D4/D5,2)</f>
        <v>3278.69</v>
      </c>
      <c r="E7" s="6">
        <f t="shared" si="3"/>
        <v>3278.69</v>
      </c>
      <c r="F7" s="6">
        <f t="shared" si="3"/>
        <v>3278.69</v>
      </c>
      <c r="G7" s="6">
        <f t="shared" si="3"/>
        <v>3278.69</v>
      </c>
      <c r="H7" s="6">
        <f t="shared" si="3"/>
        <v>3278.69</v>
      </c>
      <c r="I7" s="6">
        <f t="shared" si="3"/>
        <v>3278.69</v>
      </c>
      <c r="J7" s="6">
        <f>ROUND(J4/J5,2)</f>
        <v>3278.69</v>
      </c>
      <c r="K7" s="6">
        <f>ROUND(K4/K5,2)</f>
        <v>3278.69</v>
      </c>
      <c r="L7" s="6">
        <f>ROUND(L4/L5,2)</f>
        <v>3278.69</v>
      </c>
      <c r="M7" s="3"/>
    </row>
    <row r="8" spans="1:13" ht="12.75">
      <c r="A8" s="3"/>
      <c r="B8" s="5" t="s">
        <v>2</v>
      </c>
      <c r="C8" s="7">
        <f>(((C4/C5)*(C6*2.54/100)*60)/1000)</f>
        <v>44.97049180327869</v>
      </c>
      <c r="D8" s="7">
        <f aca="true" t="shared" si="4" ref="D8:I8">(((D4/D5)*(D6*2.54/100)*60)/1000)</f>
        <v>49.9672131147541</v>
      </c>
      <c r="E8" s="7">
        <f t="shared" si="4"/>
        <v>54.96393442622952</v>
      </c>
      <c r="F8" s="7">
        <f t="shared" si="4"/>
        <v>59.96065573770492</v>
      </c>
      <c r="G8" s="7">
        <f t="shared" si="4"/>
        <v>64.95737704918034</v>
      </c>
      <c r="H8" s="7">
        <f t="shared" si="4"/>
        <v>69.95409836065575</v>
      </c>
      <c r="I8" s="7">
        <f t="shared" si="4"/>
        <v>74.95081967213116</v>
      </c>
      <c r="J8" s="7">
        <f>(((J4/J5)*(J6*2.54/100)*60)/1000)</f>
        <v>79.94754098360657</v>
      </c>
      <c r="K8" s="7">
        <f>(((K4/K5)*(K6*2.54/100)*60)/1000)</f>
        <v>84.94426229508198</v>
      </c>
      <c r="L8" s="7">
        <f>(((L4/L5)*(L6*2.54/100)*60)/1000)</f>
        <v>89.94098360655738</v>
      </c>
      <c r="M8" s="3"/>
    </row>
    <row r="9" spans="1:13" ht="12.75">
      <c r="A9" s="3"/>
      <c r="B9" s="8" t="s">
        <v>0</v>
      </c>
      <c r="C9" s="9">
        <f>(((C4/C5)*(C6*2.54/100)*60)/1000)/1.852</f>
        <v>24.282123003930177</v>
      </c>
      <c r="D9" s="9">
        <f aca="true" t="shared" si="5" ref="D9:I9">(((D4/D5)*(D6*2.54/100)*60)/1000)/1.852</f>
        <v>26.98013667103353</v>
      </c>
      <c r="E9" s="9">
        <f t="shared" si="5"/>
        <v>29.678150338136888</v>
      </c>
      <c r="F9" s="9">
        <f t="shared" si="5"/>
        <v>32.376164005240234</v>
      </c>
      <c r="G9" s="9">
        <f t="shared" si="5"/>
        <v>35.074177672343595</v>
      </c>
      <c r="H9" s="9">
        <f t="shared" si="5"/>
        <v>37.77219133944695</v>
      </c>
      <c r="I9" s="9">
        <f t="shared" si="5"/>
        <v>40.4702050065503</v>
      </c>
      <c r="J9" s="9">
        <f>(((J4/J5)*(J6*2.54/100)*60)/1000)/1.852</f>
        <v>43.168218673653655</v>
      </c>
      <c r="K9" s="9">
        <f>(((K4/K5)*(K6*2.54/100)*60)/1000)/1.852</f>
        <v>45.86623234075701</v>
      </c>
      <c r="L9" s="9">
        <f>(((L4/L5)*(L6*2.54/100)*60)/1000)/1.852</f>
        <v>48.564246007860355</v>
      </c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10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10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10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11" t="s">
        <v>10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sheetProtection password="CC6B" sheet="1" objects="1" scenarios="1" selectLockedCells="1"/>
  <mergeCells count="1">
    <mergeCell ref="B2:L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vitesse theorique</dc:title>
  <dc:subject/>
  <dc:creator> Helmut</dc:creator>
  <cp:keywords/>
  <dc:description/>
  <cp:lastModifiedBy> </cp:lastModifiedBy>
  <cp:lastPrinted>2006-09-26T21:49:35Z</cp:lastPrinted>
  <dcterms:created xsi:type="dcterms:W3CDTF">2006-09-26T21:13:48Z</dcterms:created>
  <dcterms:modified xsi:type="dcterms:W3CDTF">2007-03-31T20:15:21Z</dcterms:modified>
  <cp:category/>
  <cp:version/>
  <cp:contentType/>
  <cp:contentStatus/>
</cp:coreProperties>
</file>